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05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L137" i="1" l="1"/>
  <c r="B195" i="1"/>
  <c r="A195" i="1"/>
  <c r="L194" i="1"/>
  <c r="J194" i="1"/>
  <c r="I194" i="1"/>
  <c r="H194" i="1"/>
  <c r="G194" i="1"/>
  <c r="F194" i="1"/>
  <c r="B185" i="1"/>
  <c r="A185" i="1"/>
  <c r="L184" i="1"/>
  <c r="J184" i="1"/>
  <c r="J195" i="1" s="1"/>
  <c r="I184" i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G138" i="1" s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J119" i="1" s="1"/>
  <c r="I108" i="1"/>
  <c r="H108" i="1"/>
  <c r="G108" i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J157" i="1" l="1"/>
  <c r="J100" i="1"/>
  <c r="I195" i="1"/>
  <c r="G100" i="1"/>
  <c r="F100" i="1"/>
  <c r="L176" i="1"/>
  <c r="L138" i="1"/>
  <c r="L119" i="1"/>
  <c r="L195" i="1"/>
  <c r="L100" i="1"/>
  <c r="J176" i="1"/>
  <c r="F24" i="1"/>
  <c r="L81" i="1"/>
  <c r="L62" i="1"/>
  <c r="L43" i="1"/>
  <c r="L24" i="1"/>
  <c r="I176" i="1"/>
  <c r="H176" i="1"/>
  <c r="G176" i="1"/>
  <c r="H157" i="1"/>
  <c r="I157" i="1"/>
  <c r="G157" i="1"/>
  <c r="F157" i="1"/>
  <c r="J138" i="1"/>
  <c r="H138" i="1"/>
  <c r="I138" i="1"/>
  <c r="F138" i="1"/>
  <c r="G119" i="1"/>
  <c r="I119" i="1"/>
  <c r="H119" i="1"/>
  <c r="I100" i="1"/>
  <c r="H100" i="1"/>
  <c r="G81" i="1"/>
  <c r="J81" i="1"/>
  <c r="I81" i="1"/>
  <c r="H81" i="1"/>
  <c r="J62" i="1"/>
  <c r="H62" i="1"/>
  <c r="I62" i="1"/>
  <c r="G62" i="1"/>
  <c r="J43" i="1"/>
  <c r="G43" i="1"/>
  <c r="F43" i="1"/>
  <c r="H43" i="1"/>
  <c r="I43" i="1"/>
  <c r="J24" i="1"/>
  <c r="H24" i="1"/>
  <c r="G24" i="1"/>
  <c r="I24" i="1"/>
  <c r="L196" i="1" l="1"/>
  <c r="F196" i="1"/>
  <c r="I196" i="1"/>
  <c r="J196" i="1"/>
  <c r="G196" i="1"/>
  <c r="H196" i="1"/>
</calcChain>
</file>

<file path=xl/sharedStrings.xml><?xml version="1.0" encoding="utf-8"?>
<sst xmlns="http://schemas.openxmlformats.org/spreadsheetml/2006/main" count="325" uniqueCount="117">
  <si>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</si>
  <si>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</si>
  <si>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</si>
  <si>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</si>
  <si>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</si>
  <si>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</si>
  <si>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</si>
  <si>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</si>
  <si>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</si>
  <si>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</si>
  <si>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</si>
  <si>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</si>
  <si>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</si>
  <si>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</si>
  <si>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</si>
  <si>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</si>
  <si>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</si>
  <si>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</si>
  <si>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</si>
  <si>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</si>
  <si>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</si>
  <si>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</si>
  <si>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</si>
  <si>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</si>
  <si>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</si>
  <si>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</si>
  <si>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</si>
  <si>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</si>
  <si>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</si>
  <si>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</si>
  <si>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</si>
  <si>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</si>
  <si>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</si>
  <si>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</si>
  <si>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</si>
  <si>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</si>
  <si>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</si>
  <si>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</si>
  <si>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</si>
  <si>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Салат из белокочанной капусты с морковью</t>
  </si>
  <si>
    <t>54-8з</t>
  </si>
  <si>
    <t>Суп картофельный с макаронными изделиями</t>
  </si>
  <si>
    <t>54-7с</t>
  </si>
  <si>
    <t>курица отварная</t>
  </si>
  <si>
    <t>54-21м</t>
  </si>
  <si>
    <t>Каша гречневая рассыпчатая</t>
  </si>
  <si>
    <t>54-4г</t>
  </si>
  <si>
    <t>чай без сахара</t>
  </si>
  <si>
    <t>54-1гн</t>
  </si>
  <si>
    <t>хлеб пшеничный</t>
  </si>
  <si>
    <t>пром</t>
  </si>
  <si>
    <t>хлеб украинский</t>
  </si>
  <si>
    <t>яблоко</t>
  </si>
  <si>
    <t>директор</t>
  </si>
  <si>
    <t>Гореванов Д.М.</t>
  </si>
  <si>
    <t>апельсин</t>
  </si>
  <si>
    <t>салат из свеклы отварной</t>
  </si>
  <si>
    <t>54-13з</t>
  </si>
  <si>
    <t>Щи из свежей капусты со сметаной</t>
  </si>
  <si>
    <t>54-1с</t>
  </si>
  <si>
    <t>гуляш из говядины</t>
  </si>
  <si>
    <t>54-2м</t>
  </si>
  <si>
    <t>картофельное пюре</t>
  </si>
  <si>
    <t>54-11г</t>
  </si>
  <si>
    <t>салат из свежих помидоров и огурцов</t>
  </si>
  <si>
    <t>54-5з</t>
  </si>
  <si>
    <t>суп крестьянский с крупой (крупа рисовая)</t>
  </si>
  <si>
    <t>54-11с</t>
  </si>
  <si>
    <t>сосиски отварные</t>
  </si>
  <si>
    <t>макароны отварные</t>
  </si>
  <si>
    <t>54-1г</t>
  </si>
  <si>
    <t>чай с лимоном и сахаром</t>
  </si>
  <si>
    <t>54-3гн</t>
  </si>
  <si>
    <t>огурец в нарезке</t>
  </si>
  <si>
    <t>54-2з</t>
  </si>
  <si>
    <t>суп сливочный с рыбой (горбуша)</t>
  </si>
  <si>
    <t>54-16с</t>
  </si>
  <si>
    <t>рыба тушеная в томате с овощами (горбуша)</t>
  </si>
  <si>
    <t>54-10р</t>
  </si>
  <si>
    <t>рис отварной</t>
  </si>
  <si>
    <t>54-6г</t>
  </si>
  <si>
    <t>напиток апельсиновый</t>
  </si>
  <si>
    <t>54-33хн</t>
  </si>
  <si>
    <t>масло сливочное (порциями)</t>
  </si>
  <si>
    <t>53-19з</t>
  </si>
  <si>
    <t>запеканка из творога</t>
  </si>
  <si>
    <t>54-1т</t>
  </si>
  <si>
    <t>какао с молоком</t>
  </si>
  <si>
    <t>54-21гн</t>
  </si>
  <si>
    <t>кукуруза сахарная</t>
  </si>
  <si>
    <t>54-21з</t>
  </si>
  <si>
    <t>борщ с капустой и картофелем</t>
  </si>
  <si>
    <t>54-22с</t>
  </si>
  <si>
    <t>помидор в нарезке</t>
  </si>
  <si>
    <t>54-3з</t>
  </si>
  <si>
    <t>суп гороховый</t>
  </si>
  <si>
    <t>54-8с</t>
  </si>
  <si>
    <t>плов с курицей</t>
  </si>
  <si>
    <t>54-12м</t>
  </si>
  <si>
    <t>капуста тушеная с мясом</t>
  </si>
  <si>
    <t>компот из клубники</t>
  </si>
  <si>
    <t>54-31хн</t>
  </si>
  <si>
    <t>сок вишневый</t>
  </si>
  <si>
    <t>винегрет с растительным маслом</t>
  </si>
  <si>
    <t>54-16з</t>
  </si>
  <si>
    <t>тефтели "Натуральные"</t>
  </si>
  <si>
    <t>п\ф</t>
  </si>
  <si>
    <t>компот из смеси сухофруктов</t>
  </si>
  <si>
    <t>54-1хн</t>
  </si>
  <si>
    <t>горошек зеленый</t>
  </si>
  <si>
    <t>54-20з</t>
  </si>
  <si>
    <t>МБОУ "Новотроицкая СОШ"</t>
  </si>
  <si>
    <t>компот из  клубники</t>
  </si>
  <si>
    <t>54-9к</t>
  </si>
  <si>
    <t>каша вязкая молочная овсяная</t>
  </si>
  <si>
    <t>рассольник Ленинградский</t>
  </si>
  <si>
    <t>54-3с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</si>
</sst>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1"/>
      <color theme="1"/>
      <name val="Cambria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0" borderId="0" xfId="0" applyFont="1"/>
    <xf numFmtId="0" fontId="12" fillId="2" borderId="17" xfId="0" applyFont="1" applyFill="1" applyBorder="1" applyAlignment="1" applyProtection="1">
      <alignment horizontal="center" vertical="top" wrapText="1"/>
      <protection locked="0"/>
    </xf>
    <xf numFmtId="0" fontId="12" fillId="2" borderId="2" xfId="0" applyFont="1" applyFill="1" applyBorder="1" applyAlignment="1" applyProtection="1">
      <alignment vertical="top" wrapText="1"/>
      <protection locked="0"/>
    </xf>
    <xf numFmtId="2" fontId="0" fillId="4" borderId="4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5" xfId="0" applyNumberFormat="1" applyFill="1" applyBorder="1" applyProtection="1"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12" fillId="2" borderId="2" xfId="0" applyFont="1" applyFill="1" applyBorder="1" applyAlignment="1" applyProtection="1">
      <alignment horizontal="left"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80" activePane="bottomRight" state="frozen"/>
      <selection pane="topRight" activeCell="E1" sqref="E1"/>
      <selection pane="bottomLeft" activeCell="A6" sqref="A6"/>
      <selection pane="bottomRight" activeCell="O185" sqref="O185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62" t="s">
        <v>111</v>
      </c>
      <c r="D1" s="63"/>
      <c r="E1" s="63"/>
      <c r="F1" s="12" t="s">
        <v>16</v>
      </c>
      <c r="G1" s="2" t="s">
        <v>17</v>
      </c>
      <c r="H1" s="64" t="s">
        <v>53</v>
      </c>
      <c r="I1" s="65"/>
      <c r="J1" s="65"/>
      <c r="K1" s="65"/>
    </row>
    <row r="2" spans="1:12" ht="18" x14ac:dyDescent="0.2">
      <c r="A2" s="35" t="s">
        <v>6</v>
      </c>
      <c r="C2" s="2"/>
      <c r="G2" s="2" t="s">
        <v>18</v>
      </c>
      <c r="H2" s="64" t="s">
        <v>54</v>
      </c>
      <c r="I2" s="65"/>
      <c r="J2" s="65"/>
      <c r="K2" s="65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2</v>
      </c>
      <c r="I3" s="48">
        <v>9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5" x14ac:dyDescent="0.25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5" x14ac:dyDescent="0.25">
      <c r="A10" s="23"/>
      <c r="B10" s="15"/>
      <c r="C10" s="11"/>
      <c r="D10" s="7" t="s">
        <v>24</v>
      </c>
      <c r="E10" s="53" t="s">
        <v>52</v>
      </c>
      <c r="F10" s="43">
        <v>123</v>
      </c>
      <c r="G10" s="43">
        <v>0.4</v>
      </c>
      <c r="H10" s="43">
        <v>0.4</v>
      </c>
      <c r="I10" s="43">
        <v>9.8000000000000007</v>
      </c>
      <c r="J10" s="43">
        <v>44.4</v>
      </c>
      <c r="K10" s="52" t="s">
        <v>50</v>
      </c>
      <c r="L10" s="43">
        <v>18</v>
      </c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123</v>
      </c>
      <c r="G13" s="19">
        <f t="shared" ref="G13:J13" si="0">SUM(G6:G12)</f>
        <v>0.4</v>
      </c>
      <c r="H13" s="19">
        <f t="shared" si="0"/>
        <v>0.4</v>
      </c>
      <c r="I13" s="19">
        <f t="shared" si="0"/>
        <v>9.8000000000000007</v>
      </c>
      <c r="J13" s="19">
        <f t="shared" si="0"/>
        <v>44.4</v>
      </c>
      <c r="K13" s="25"/>
      <c r="L13" s="19">
        <f t="shared" ref="L13" si="1">SUM(L6:L12)</f>
        <v>18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51" t="s">
        <v>39</v>
      </c>
      <c r="F14" s="43">
        <v>80</v>
      </c>
      <c r="G14" s="43">
        <v>1.3</v>
      </c>
      <c r="H14" s="43">
        <v>8.1</v>
      </c>
      <c r="I14" s="43">
        <v>7.7</v>
      </c>
      <c r="J14" s="43">
        <v>108.7</v>
      </c>
      <c r="K14" s="52" t="s">
        <v>40</v>
      </c>
      <c r="L14" s="54">
        <v>8.6</v>
      </c>
    </row>
    <row r="15" spans="1:12" ht="15" x14ac:dyDescent="0.25">
      <c r="A15" s="23"/>
      <c r="B15" s="15"/>
      <c r="C15" s="11"/>
      <c r="D15" s="7" t="s">
        <v>27</v>
      </c>
      <c r="E15" s="51" t="s">
        <v>41</v>
      </c>
      <c r="F15" s="43">
        <v>200</v>
      </c>
      <c r="G15" s="43">
        <v>5.2</v>
      </c>
      <c r="H15" s="43">
        <v>2.8</v>
      </c>
      <c r="I15" s="43">
        <v>18.5</v>
      </c>
      <c r="J15" s="43">
        <v>119.6</v>
      </c>
      <c r="K15" s="52" t="s">
        <v>42</v>
      </c>
      <c r="L15" s="55">
        <v>12</v>
      </c>
    </row>
    <row r="16" spans="1:12" ht="15" x14ac:dyDescent="0.25">
      <c r="A16" s="23"/>
      <c r="B16" s="15"/>
      <c r="C16" s="11"/>
      <c r="D16" s="7" t="s">
        <v>28</v>
      </c>
      <c r="E16" s="53" t="s">
        <v>43</v>
      </c>
      <c r="F16" s="43">
        <v>120</v>
      </c>
      <c r="G16" s="43">
        <v>25.7</v>
      </c>
      <c r="H16" s="43">
        <v>1.9</v>
      </c>
      <c r="I16" s="43">
        <v>0.9</v>
      </c>
      <c r="J16" s="43">
        <v>123.8</v>
      </c>
      <c r="K16" s="52" t="s">
        <v>44</v>
      </c>
      <c r="L16" s="55">
        <v>21.6</v>
      </c>
    </row>
    <row r="17" spans="1:12" ht="15" x14ac:dyDescent="0.25">
      <c r="A17" s="23"/>
      <c r="B17" s="15"/>
      <c r="C17" s="11"/>
      <c r="D17" s="7" t="s">
        <v>29</v>
      </c>
      <c r="E17" s="51" t="s">
        <v>45</v>
      </c>
      <c r="F17" s="43">
        <v>150</v>
      </c>
      <c r="G17" s="43">
        <v>8.1999999999999993</v>
      </c>
      <c r="H17" s="43">
        <v>6.3</v>
      </c>
      <c r="I17" s="43">
        <v>35.9</v>
      </c>
      <c r="J17" s="43">
        <v>233.7</v>
      </c>
      <c r="K17" s="52" t="s">
        <v>46</v>
      </c>
      <c r="L17" s="55">
        <v>8.4</v>
      </c>
    </row>
    <row r="18" spans="1:12" ht="15" x14ac:dyDescent="0.25">
      <c r="A18" s="23"/>
      <c r="B18" s="15"/>
      <c r="C18" s="11"/>
      <c r="D18" s="7" t="s">
        <v>30</v>
      </c>
      <c r="E18" s="53" t="s">
        <v>47</v>
      </c>
      <c r="F18" s="43">
        <v>200</v>
      </c>
      <c r="G18" s="43">
        <v>0.2</v>
      </c>
      <c r="H18" s="43">
        <v>0</v>
      </c>
      <c r="I18" s="43">
        <v>0.1</v>
      </c>
      <c r="J18" s="43">
        <v>1.4</v>
      </c>
      <c r="K18" s="52" t="s">
        <v>48</v>
      </c>
      <c r="L18" s="55">
        <v>3</v>
      </c>
    </row>
    <row r="19" spans="1:12" ht="15" x14ac:dyDescent="0.25">
      <c r="A19" s="23"/>
      <c r="B19" s="15"/>
      <c r="C19" s="11"/>
      <c r="D19" s="7" t="s">
        <v>31</v>
      </c>
      <c r="E19" s="53" t="s">
        <v>49</v>
      </c>
      <c r="F19" s="43">
        <v>60</v>
      </c>
      <c r="G19" s="43">
        <v>4.5999999999999996</v>
      </c>
      <c r="H19" s="43">
        <v>0.5</v>
      </c>
      <c r="I19" s="43">
        <v>29.5</v>
      </c>
      <c r="J19" s="43">
        <v>140.6</v>
      </c>
      <c r="K19" s="52" t="s">
        <v>50</v>
      </c>
      <c r="L19" s="55">
        <v>2</v>
      </c>
    </row>
    <row r="20" spans="1:12" ht="15" x14ac:dyDescent="0.25">
      <c r="A20" s="23"/>
      <c r="B20" s="15"/>
      <c r="C20" s="11"/>
      <c r="D20" s="7" t="s">
        <v>32</v>
      </c>
      <c r="E20" s="53" t="s">
        <v>51</v>
      </c>
      <c r="F20" s="43">
        <v>40</v>
      </c>
      <c r="G20" s="43">
        <v>2.6</v>
      </c>
      <c r="H20" s="43">
        <v>0.5</v>
      </c>
      <c r="I20" s="43">
        <v>15.8</v>
      </c>
      <c r="J20" s="43">
        <v>78.2</v>
      </c>
      <c r="K20" s="52" t="s">
        <v>50</v>
      </c>
      <c r="L20" s="55">
        <v>3</v>
      </c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850</v>
      </c>
      <c r="G23" s="19">
        <f t="shared" ref="G23:J23" si="2">SUM(G14:G22)</f>
        <v>47.800000000000011</v>
      </c>
      <c r="H23" s="19">
        <f t="shared" si="2"/>
        <v>20.099999999999998</v>
      </c>
      <c r="I23" s="19">
        <f t="shared" si="2"/>
        <v>108.39999999999999</v>
      </c>
      <c r="J23" s="19">
        <f t="shared" si="2"/>
        <v>806</v>
      </c>
      <c r="K23" s="25"/>
      <c r="L23" s="19">
        <f t="shared" ref="L23" si="3">SUM(L14:L22)</f>
        <v>58.6</v>
      </c>
    </row>
    <row r="24" spans="1:12" ht="15" x14ac:dyDescent="0.2">
      <c r="A24" s="29">
        <f>A6</f>
        <v>1</v>
      </c>
      <c r="B24" s="30">
        <f>B6</f>
        <v>1</v>
      </c>
      <c r="C24" s="59" t="s">
        <v>4</v>
      </c>
      <c r="D24" s="60"/>
      <c r="E24" s="31"/>
      <c r="F24" s="32">
        <f>F13+F23</f>
        <v>973</v>
      </c>
      <c r="G24" s="32">
        <f t="shared" ref="G24:J24" si="4">G13+G23</f>
        <v>48.20000000000001</v>
      </c>
      <c r="H24" s="32">
        <f t="shared" si="4"/>
        <v>20.499999999999996</v>
      </c>
      <c r="I24" s="32">
        <f t="shared" si="4"/>
        <v>118.19999999999999</v>
      </c>
      <c r="J24" s="32">
        <f t="shared" si="4"/>
        <v>850.4</v>
      </c>
      <c r="K24" s="32"/>
      <c r="L24" s="32">
        <f t="shared" ref="L24" si="5">L13+L23</f>
        <v>76.599999999999994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5" x14ac:dyDescent="0.25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5" x14ac:dyDescent="0.25">
      <c r="A29" s="14"/>
      <c r="B29" s="15"/>
      <c r="C29" s="11"/>
      <c r="D29" s="7" t="s">
        <v>24</v>
      </c>
      <c r="E29" s="53" t="s">
        <v>55</v>
      </c>
      <c r="F29" s="43">
        <v>118</v>
      </c>
      <c r="G29" s="43">
        <v>0.9</v>
      </c>
      <c r="H29" s="43">
        <v>0.2</v>
      </c>
      <c r="I29" s="43">
        <v>8.1</v>
      </c>
      <c r="J29" s="43">
        <v>37.799999999999997</v>
      </c>
      <c r="K29" s="52" t="s">
        <v>50</v>
      </c>
      <c r="L29" s="43">
        <v>17</v>
      </c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118</v>
      </c>
      <c r="G32" s="19">
        <f t="shared" ref="G32" si="6">SUM(G25:G31)</f>
        <v>0.9</v>
      </c>
      <c r="H32" s="19">
        <f t="shared" ref="H32" si="7">SUM(H25:H31)</f>
        <v>0.2</v>
      </c>
      <c r="I32" s="19">
        <f t="shared" ref="I32" si="8">SUM(I25:I31)</f>
        <v>8.1</v>
      </c>
      <c r="J32" s="19">
        <f t="shared" ref="J32:L32" si="9">SUM(J25:J31)</f>
        <v>37.799999999999997</v>
      </c>
      <c r="K32" s="25"/>
      <c r="L32" s="19">
        <f t="shared" si="9"/>
        <v>17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53" t="s">
        <v>56</v>
      </c>
      <c r="F33" s="43">
        <v>80</v>
      </c>
      <c r="G33" s="43">
        <v>0.8</v>
      </c>
      <c r="H33" s="43">
        <v>2.7</v>
      </c>
      <c r="I33" s="43">
        <v>4.5999999999999996</v>
      </c>
      <c r="J33" s="43">
        <v>45.7</v>
      </c>
      <c r="K33" s="52" t="s">
        <v>57</v>
      </c>
      <c r="L33" s="54">
        <v>9.6</v>
      </c>
    </row>
    <row r="34" spans="1:12" ht="15" x14ac:dyDescent="0.25">
      <c r="A34" s="14"/>
      <c r="B34" s="15"/>
      <c r="C34" s="11"/>
      <c r="D34" s="7" t="s">
        <v>27</v>
      </c>
      <c r="E34" s="51" t="s">
        <v>58</v>
      </c>
      <c r="F34" s="43">
        <v>200</v>
      </c>
      <c r="G34" s="43">
        <v>4.7</v>
      </c>
      <c r="H34" s="43">
        <v>5.6</v>
      </c>
      <c r="I34" s="43">
        <v>5.7</v>
      </c>
      <c r="J34" s="43">
        <v>92.2</v>
      </c>
      <c r="K34" s="52" t="s">
        <v>59</v>
      </c>
      <c r="L34" s="55">
        <v>10</v>
      </c>
    </row>
    <row r="35" spans="1:12" ht="15" x14ac:dyDescent="0.25">
      <c r="A35" s="14"/>
      <c r="B35" s="15"/>
      <c r="C35" s="11"/>
      <c r="D35" s="7" t="s">
        <v>28</v>
      </c>
      <c r="E35" s="53" t="s">
        <v>60</v>
      </c>
      <c r="F35" s="43">
        <v>120</v>
      </c>
      <c r="G35" s="43">
        <v>20.39</v>
      </c>
      <c r="H35" s="43">
        <v>19.809999999999999</v>
      </c>
      <c r="I35" s="43">
        <v>4.6900000000000004</v>
      </c>
      <c r="J35" s="43">
        <v>278.60000000000002</v>
      </c>
      <c r="K35" s="52" t="s">
        <v>61</v>
      </c>
      <c r="L35" s="55">
        <v>17</v>
      </c>
    </row>
    <row r="36" spans="1:12" ht="15" x14ac:dyDescent="0.25">
      <c r="A36" s="14"/>
      <c r="B36" s="15"/>
      <c r="C36" s="11"/>
      <c r="D36" s="7" t="s">
        <v>29</v>
      </c>
      <c r="E36" s="53" t="s">
        <v>62</v>
      </c>
      <c r="F36" s="43">
        <v>150</v>
      </c>
      <c r="G36" s="43">
        <v>3.1</v>
      </c>
      <c r="H36" s="43">
        <v>5.3</v>
      </c>
      <c r="I36" s="43">
        <v>19.8</v>
      </c>
      <c r="J36" s="43">
        <v>139.4</v>
      </c>
      <c r="K36" s="52" t="s">
        <v>63</v>
      </c>
      <c r="L36" s="55">
        <v>10</v>
      </c>
    </row>
    <row r="37" spans="1:12" ht="15" x14ac:dyDescent="0.25">
      <c r="A37" s="14"/>
      <c r="B37" s="15"/>
      <c r="C37" s="11"/>
      <c r="D37" s="7" t="s">
        <v>30</v>
      </c>
      <c r="E37" s="53" t="s">
        <v>112</v>
      </c>
      <c r="F37" s="43">
        <v>200</v>
      </c>
      <c r="G37" s="43">
        <v>0.1</v>
      </c>
      <c r="H37" s="43">
        <v>0</v>
      </c>
      <c r="I37" s="43">
        <v>7.2</v>
      </c>
      <c r="J37" s="43">
        <v>29.3</v>
      </c>
      <c r="K37" s="52" t="s">
        <v>101</v>
      </c>
      <c r="L37" s="55">
        <v>8</v>
      </c>
    </row>
    <row r="38" spans="1:12" ht="15" x14ac:dyDescent="0.25">
      <c r="A38" s="14"/>
      <c r="B38" s="15"/>
      <c r="C38" s="11"/>
      <c r="D38" s="7" t="s">
        <v>31</v>
      </c>
      <c r="E38" s="53" t="s">
        <v>49</v>
      </c>
      <c r="F38" s="43">
        <v>60</v>
      </c>
      <c r="G38" s="43">
        <v>4.5999999999999996</v>
      </c>
      <c r="H38" s="43">
        <v>0.5</v>
      </c>
      <c r="I38" s="43">
        <v>29.5</v>
      </c>
      <c r="J38" s="43">
        <v>140.6</v>
      </c>
      <c r="K38" s="52" t="s">
        <v>50</v>
      </c>
      <c r="L38" s="55">
        <v>2</v>
      </c>
    </row>
    <row r="39" spans="1:12" ht="15" x14ac:dyDescent="0.25">
      <c r="A39" s="14"/>
      <c r="B39" s="15"/>
      <c r="C39" s="11"/>
      <c r="D39" s="7" t="s">
        <v>32</v>
      </c>
      <c r="E39" s="53" t="s">
        <v>51</v>
      </c>
      <c r="F39" s="43">
        <v>60</v>
      </c>
      <c r="G39" s="43">
        <v>4</v>
      </c>
      <c r="H39" s="43">
        <v>0.7</v>
      </c>
      <c r="I39" s="43">
        <v>23.8</v>
      </c>
      <c r="J39" s="43">
        <v>117.4</v>
      </c>
      <c r="K39" s="52" t="s">
        <v>50</v>
      </c>
      <c r="L39" s="55">
        <v>3</v>
      </c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870</v>
      </c>
      <c r="G42" s="19">
        <f t="shared" ref="G42" si="10">SUM(G33:G41)</f>
        <v>37.690000000000005</v>
      </c>
      <c r="H42" s="19">
        <f t="shared" ref="H42" si="11">SUM(H33:H41)</f>
        <v>34.61</v>
      </c>
      <c r="I42" s="19">
        <f t="shared" ref="I42" si="12">SUM(I33:I41)</f>
        <v>95.29</v>
      </c>
      <c r="J42" s="19">
        <f t="shared" ref="J42:L42" si="13">SUM(J33:J41)</f>
        <v>843.19999999999993</v>
      </c>
      <c r="K42" s="25"/>
      <c r="L42" s="19">
        <f t="shared" si="13"/>
        <v>59.6</v>
      </c>
    </row>
    <row r="43" spans="1:12" ht="15.75" customHeight="1" x14ac:dyDescent="0.2">
      <c r="A43" s="33">
        <f>A25</f>
        <v>1</v>
      </c>
      <c r="B43" s="33">
        <f>B25</f>
        <v>2</v>
      </c>
      <c r="C43" s="59" t="s">
        <v>4</v>
      </c>
      <c r="D43" s="60"/>
      <c r="E43" s="31"/>
      <c r="F43" s="32">
        <f>F32+F42</f>
        <v>988</v>
      </c>
      <c r="G43" s="32">
        <f t="shared" ref="G43" si="14">G32+G42</f>
        <v>38.590000000000003</v>
      </c>
      <c r="H43" s="32">
        <f t="shared" ref="H43" si="15">H32+H42</f>
        <v>34.81</v>
      </c>
      <c r="I43" s="32">
        <f t="shared" ref="I43" si="16">I32+I42</f>
        <v>103.39</v>
      </c>
      <c r="J43" s="32">
        <f t="shared" ref="J43:L43" si="17">J32+J42</f>
        <v>880.99999999999989</v>
      </c>
      <c r="K43" s="32"/>
      <c r="L43" s="32">
        <f t="shared" si="17"/>
        <v>76.599999999999994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5" x14ac:dyDescent="0.25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5" x14ac:dyDescent="0.25">
      <c r="A48" s="23"/>
      <c r="B48" s="15"/>
      <c r="C48" s="11"/>
      <c r="D48" s="7" t="s">
        <v>24</v>
      </c>
      <c r="E48" s="53" t="s">
        <v>55</v>
      </c>
      <c r="F48" s="43">
        <v>100</v>
      </c>
      <c r="G48" s="43">
        <v>0.9</v>
      </c>
      <c r="H48" s="43">
        <v>0.2</v>
      </c>
      <c r="I48" s="43">
        <v>8.1</v>
      </c>
      <c r="J48" s="43">
        <v>37.799999999999997</v>
      </c>
      <c r="K48" s="52" t="s">
        <v>50</v>
      </c>
      <c r="L48" s="43">
        <v>17</v>
      </c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100</v>
      </c>
      <c r="G51" s="19">
        <f t="shared" ref="G51" si="18">SUM(G44:G50)</f>
        <v>0.9</v>
      </c>
      <c r="H51" s="19">
        <f t="shared" ref="H51" si="19">SUM(H44:H50)</f>
        <v>0.2</v>
      </c>
      <c r="I51" s="19">
        <f t="shared" ref="I51" si="20">SUM(I44:I50)</f>
        <v>8.1</v>
      </c>
      <c r="J51" s="19">
        <f t="shared" ref="J51:L51" si="21">SUM(J44:J50)</f>
        <v>37.799999999999997</v>
      </c>
      <c r="K51" s="25"/>
      <c r="L51" s="19">
        <f t="shared" si="21"/>
        <v>17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53" t="s">
        <v>64</v>
      </c>
      <c r="F52" s="43">
        <v>60</v>
      </c>
      <c r="G52" s="43">
        <v>0.6</v>
      </c>
      <c r="H52" s="43">
        <v>3.1</v>
      </c>
      <c r="I52" s="43">
        <v>1.8</v>
      </c>
      <c r="J52" s="43">
        <v>37.5</v>
      </c>
      <c r="K52" s="52" t="s">
        <v>65</v>
      </c>
      <c r="L52" s="54">
        <v>14.6</v>
      </c>
    </row>
    <row r="53" spans="1:12" ht="15" x14ac:dyDescent="0.25">
      <c r="A53" s="23"/>
      <c r="B53" s="15"/>
      <c r="C53" s="11"/>
      <c r="D53" s="7" t="s">
        <v>27</v>
      </c>
      <c r="E53" s="53" t="s">
        <v>66</v>
      </c>
      <c r="F53" s="43">
        <v>200</v>
      </c>
      <c r="G53" s="43">
        <v>5</v>
      </c>
      <c r="H53" s="43">
        <v>5.8</v>
      </c>
      <c r="I53" s="43">
        <v>11.3</v>
      </c>
      <c r="J53" s="43">
        <v>116.9</v>
      </c>
      <c r="K53" s="52" t="s">
        <v>67</v>
      </c>
      <c r="L53" s="55">
        <v>8</v>
      </c>
    </row>
    <row r="54" spans="1:12" ht="15" x14ac:dyDescent="0.25">
      <c r="A54" s="23"/>
      <c r="B54" s="15"/>
      <c r="C54" s="11"/>
      <c r="D54" s="7" t="s">
        <v>28</v>
      </c>
      <c r="E54" s="53" t="s">
        <v>68</v>
      </c>
      <c r="F54" s="43">
        <v>100</v>
      </c>
      <c r="G54" s="43">
        <v>10.34</v>
      </c>
      <c r="H54" s="43">
        <v>21.03</v>
      </c>
      <c r="I54" s="43">
        <v>0.36</v>
      </c>
      <c r="J54" s="43">
        <v>232.1</v>
      </c>
      <c r="K54" s="44">
        <v>37</v>
      </c>
      <c r="L54" s="55">
        <v>14</v>
      </c>
    </row>
    <row r="55" spans="1:12" ht="15" x14ac:dyDescent="0.25">
      <c r="A55" s="23"/>
      <c r="B55" s="15"/>
      <c r="C55" s="11"/>
      <c r="D55" s="7" t="s">
        <v>29</v>
      </c>
      <c r="E55" s="53" t="s">
        <v>69</v>
      </c>
      <c r="F55" s="43">
        <v>150</v>
      </c>
      <c r="G55" s="43">
        <v>5.3</v>
      </c>
      <c r="H55" s="43">
        <v>4.9000000000000004</v>
      </c>
      <c r="I55" s="43">
        <v>32.799999999999997</v>
      </c>
      <c r="J55" s="43">
        <v>196.8</v>
      </c>
      <c r="K55" s="52" t="s">
        <v>70</v>
      </c>
      <c r="L55" s="55">
        <v>12</v>
      </c>
    </row>
    <row r="56" spans="1:12" ht="15" x14ac:dyDescent="0.25">
      <c r="A56" s="23"/>
      <c r="B56" s="15"/>
      <c r="C56" s="11"/>
      <c r="D56" s="7" t="s">
        <v>30</v>
      </c>
      <c r="E56" s="53" t="s">
        <v>71</v>
      </c>
      <c r="F56" s="43">
        <v>200</v>
      </c>
      <c r="G56" s="43">
        <v>0.2</v>
      </c>
      <c r="H56" s="43">
        <v>0.1</v>
      </c>
      <c r="I56" s="43">
        <v>6.6</v>
      </c>
      <c r="J56" s="43">
        <v>27.9</v>
      </c>
      <c r="K56" s="52" t="s">
        <v>72</v>
      </c>
      <c r="L56" s="55">
        <v>6</v>
      </c>
    </row>
    <row r="57" spans="1:12" ht="15" x14ac:dyDescent="0.25">
      <c r="A57" s="23"/>
      <c r="B57" s="15"/>
      <c r="C57" s="11"/>
      <c r="D57" s="7" t="s">
        <v>31</v>
      </c>
      <c r="E57" s="53" t="s">
        <v>49</v>
      </c>
      <c r="F57" s="43">
        <v>80</v>
      </c>
      <c r="G57" s="43">
        <v>6.1</v>
      </c>
      <c r="H57" s="43">
        <v>0.6</v>
      </c>
      <c r="I57" s="43">
        <v>39.4</v>
      </c>
      <c r="J57" s="43">
        <v>187.5</v>
      </c>
      <c r="K57" s="52" t="s">
        <v>50</v>
      </c>
      <c r="L57" s="55">
        <v>2</v>
      </c>
    </row>
    <row r="58" spans="1:12" ht="15" x14ac:dyDescent="0.25">
      <c r="A58" s="23"/>
      <c r="B58" s="15"/>
      <c r="C58" s="11"/>
      <c r="D58" s="7" t="s">
        <v>32</v>
      </c>
      <c r="E58" s="53" t="s">
        <v>51</v>
      </c>
      <c r="F58" s="43">
        <v>70</v>
      </c>
      <c r="G58" s="43">
        <v>4.5999999999999996</v>
      </c>
      <c r="H58" s="43">
        <v>0.8</v>
      </c>
      <c r="I58" s="43">
        <v>27.7</v>
      </c>
      <c r="J58" s="43">
        <v>136.9</v>
      </c>
      <c r="K58" s="52" t="s">
        <v>50</v>
      </c>
      <c r="L58" s="55">
        <v>3</v>
      </c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860</v>
      </c>
      <c r="G61" s="19">
        <f t="shared" ref="G61" si="22">SUM(G52:G60)</f>
        <v>32.14</v>
      </c>
      <c r="H61" s="19">
        <f t="shared" ref="H61" si="23">SUM(H52:H60)</f>
        <v>36.33</v>
      </c>
      <c r="I61" s="19">
        <f t="shared" ref="I61" si="24">SUM(I52:I60)</f>
        <v>119.96</v>
      </c>
      <c r="J61" s="19">
        <f t="shared" ref="J61:L61" si="25">SUM(J52:J60)</f>
        <v>935.59999999999991</v>
      </c>
      <c r="K61" s="25"/>
      <c r="L61" s="19">
        <f t="shared" si="25"/>
        <v>59.6</v>
      </c>
    </row>
    <row r="62" spans="1:12" ht="15.75" customHeight="1" x14ac:dyDescent="0.2">
      <c r="A62" s="29">
        <f>A44</f>
        <v>1</v>
      </c>
      <c r="B62" s="30">
        <f>B44</f>
        <v>3</v>
      </c>
      <c r="C62" s="59" t="s">
        <v>4</v>
      </c>
      <c r="D62" s="60"/>
      <c r="E62" s="31"/>
      <c r="F62" s="32">
        <f>F51+F61</f>
        <v>960</v>
      </c>
      <c r="G62" s="32">
        <f t="shared" ref="G62" si="26">G51+G61</f>
        <v>33.04</v>
      </c>
      <c r="H62" s="32">
        <f t="shared" ref="H62" si="27">H51+H61</f>
        <v>36.53</v>
      </c>
      <c r="I62" s="32">
        <f t="shared" ref="I62" si="28">I51+I61</f>
        <v>128.06</v>
      </c>
      <c r="J62" s="32">
        <f t="shared" ref="J62:L62" si="29">J51+J61</f>
        <v>973.39999999999986</v>
      </c>
      <c r="K62" s="32"/>
      <c r="L62" s="32">
        <f t="shared" si="29"/>
        <v>76.599999999999994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5" x14ac:dyDescent="0.2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53" t="s">
        <v>73</v>
      </c>
      <c r="F71" s="43">
        <v>60</v>
      </c>
      <c r="G71" s="43">
        <v>0.5</v>
      </c>
      <c r="H71" s="43">
        <v>0.1</v>
      </c>
      <c r="I71" s="43">
        <v>1.5</v>
      </c>
      <c r="J71" s="43">
        <v>8.5</v>
      </c>
      <c r="K71" s="52" t="s">
        <v>74</v>
      </c>
      <c r="L71" s="54">
        <v>13.6</v>
      </c>
    </row>
    <row r="72" spans="1:12" ht="15" x14ac:dyDescent="0.25">
      <c r="A72" s="23"/>
      <c r="B72" s="15"/>
      <c r="C72" s="11"/>
      <c r="D72" s="7" t="s">
        <v>27</v>
      </c>
      <c r="E72" s="53" t="s">
        <v>75</v>
      </c>
      <c r="F72" s="43">
        <v>200</v>
      </c>
      <c r="G72" s="43">
        <v>7.4</v>
      </c>
      <c r="H72" s="43">
        <v>5.4</v>
      </c>
      <c r="I72" s="43">
        <v>9.6</v>
      </c>
      <c r="J72" s="43">
        <v>116.8</v>
      </c>
      <c r="K72" s="52" t="s">
        <v>76</v>
      </c>
      <c r="L72" s="55">
        <v>20.399999999999999</v>
      </c>
    </row>
    <row r="73" spans="1:12" ht="15" x14ac:dyDescent="0.25">
      <c r="A73" s="23"/>
      <c r="B73" s="15"/>
      <c r="C73" s="11"/>
      <c r="D73" s="7" t="s">
        <v>28</v>
      </c>
      <c r="E73" s="53" t="s">
        <v>77</v>
      </c>
      <c r="F73" s="43">
        <v>120</v>
      </c>
      <c r="G73" s="43">
        <v>19.53</v>
      </c>
      <c r="H73" s="43">
        <v>13.57</v>
      </c>
      <c r="I73" s="43">
        <v>7.53</v>
      </c>
      <c r="J73" s="43">
        <v>230.3</v>
      </c>
      <c r="K73" s="52" t="s">
        <v>78</v>
      </c>
      <c r="L73" s="55">
        <v>20.6</v>
      </c>
    </row>
    <row r="74" spans="1:12" ht="15" x14ac:dyDescent="0.25">
      <c r="A74" s="23"/>
      <c r="B74" s="15"/>
      <c r="C74" s="11"/>
      <c r="D74" s="7" t="s">
        <v>29</v>
      </c>
      <c r="E74" s="53" t="s">
        <v>79</v>
      </c>
      <c r="F74" s="43">
        <v>150</v>
      </c>
      <c r="G74" s="43">
        <v>3.6</v>
      </c>
      <c r="H74" s="43">
        <v>4.8</v>
      </c>
      <c r="I74" s="43">
        <v>36.4</v>
      </c>
      <c r="J74" s="43">
        <v>203.5</v>
      </c>
      <c r="K74" s="52" t="s">
        <v>80</v>
      </c>
      <c r="L74" s="55">
        <v>9</v>
      </c>
    </row>
    <row r="75" spans="1:12" ht="15" x14ac:dyDescent="0.25">
      <c r="A75" s="23"/>
      <c r="B75" s="15"/>
      <c r="C75" s="11"/>
      <c r="D75" s="7" t="s">
        <v>30</v>
      </c>
      <c r="E75" s="53" t="s">
        <v>81</v>
      </c>
      <c r="F75" s="43">
        <v>200</v>
      </c>
      <c r="G75" s="43">
        <v>0.2</v>
      </c>
      <c r="H75" s="43">
        <v>0</v>
      </c>
      <c r="I75" s="43">
        <v>8</v>
      </c>
      <c r="J75" s="43">
        <v>33</v>
      </c>
      <c r="K75" s="52" t="s">
        <v>82</v>
      </c>
      <c r="L75" s="55">
        <v>8</v>
      </c>
    </row>
    <row r="76" spans="1:12" ht="15" x14ac:dyDescent="0.25">
      <c r="A76" s="23"/>
      <c r="B76" s="15"/>
      <c r="C76" s="11"/>
      <c r="D76" s="7" t="s">
        <v>31</v>
      </c>
      <c r="E76" s="53" t="s">
        <v>49</v>
      </c>
      <c r="F76" s="43">
        <v>60</v>
      </c>
      <c r="G76" s="43">
        <v>4.5999999999999996</v>
      </c>
      <c r="H76" s="43">
        <v>0.5</v>
      </c>
      <c r="I76" s="43">
        <v>29.5</v>
      </c>
      <c r="J76" s="43">
        <v>140.6</v>
      </c>
      <c r="K76" s="52" t="s">
        <v>50</v>
      </c>
      <c r="L76" s="55">
        <v>2</v>
      </c>
    </row>
    <row r="77" spans="1:12" ht="15" x14ac:dyDescent="0.25">
      <c r="A77" s="23"/>
      <c r="B77" s="15"/>
      <c r="C77" s="11"/>
      <c r="D77" s="7" t="s">
        <v>32</v>
      </c>
      <c r="E77" s="53" t="s">
        <v>51</v>
      </c>
      <c r="F77" s="43">
        <v>80</v>
      </c>
      <c r="G77" s="43">
        <v>5.3</v>
      </c>
      <c r="H77" s="43">
        <v>1</v>
      </c>
      <c r="I77" s="43">
        <v>31.7</v>
      </c>
      <c r="J77" s="43">
        <v>156.5</v>
      </c>
      <c r="K77" s="52" t="s">
        <v>50</v>
      </c>
      <c r="L77" s="55">
        <v>3</v>
      </c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870</v>
      </c>
      <c r="G80" s="19">
        <f t="shared" ref="G80" si="34">SUM(G71:G79)</f>
        <v>41.129999999999995</v>
      </c>
      <c r="H80" s="19">
        <f t="shared" ref="H80" si="35">SUM(H71:H79)</f>
        <v>25.37</v>
      </c>
      <c r="I80" s="19">
        <f t="shared" ref="I80" si="36">SUM(I71:I79)</f>
        <v>124.23</v>
      </c>
      <c r="J80" s="19">
        <f t="shared" ref="J80" si="37">SUM(J71:J79)</f>
        <v>889.2</v>
      </c>
      <c r="K80" s="25"/>
      <c r="L80" s="19">
        <f>SUM(L71:L79)</f>
        <v>76.599999999999994</v>
      </c>
    </row>
    <row r="81" spans="1:12" ht="15.75" customHeight="1" x14ac:dyDescent="0.2">
      <c r="A81" s="29">
        <f>A63</f>
        <v>1</v>
      </c>
      <c r="B81" s="30">
        <f>B63</f>
        <v>4</v>
      </c>
      <c r="C81" s="59" t="s">
        <v>4</v>
      </c>
      <c r="D81" s="60"/>
      <c r="E81" s="31"/>
      <c r="F81" s="32">
        <f>F70+F80</f>
        <v>870</v>
      </c>
      <c r="G81" s="32">
        <f t="shared" ref="G81" si="38">G70+G80</f>
        <v>41.129999999999995</v>
      </c>
      <c r="H81" s="32">
        <f t="shared" ref="H81" si="39">H70+H80</f>
        <v>25.37</v>
      </c>
      <c r="I81" s="32">
        <f t="shared" ref="I81" si="40">I70+I80</f>
        <v>124.23</v>
      </c>
      <c r="J81" s="32">
        <f t="shared" ref="J81:L81" si="41">J70+J80</f>
        <v>889.2</v>
      </c>
      <c r="K81" s="32"/>
      <c r="L81" s="32">
        <f t="shared" si="41"/>
        <v>76.599999999999994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5" x14ac:dyDescent="0.25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5" x14ac:dyDescent="0.25">
      <c r="A86" s="23"/>
      <c r="B86" s="15"/>
      <c r="C86" s="11"/>
      <c r="D86" s="7" t="s">
        <v>24</v>
      </c>
      <c r="E86" s="53" t="s">
        <v>52</v>
      </c>
      <c r="F86" s="43">
        <v>192</v>
      </c>
      <c r="G86" s="43">
        <v>0.8</v>
      </c>
      <c r="H86" s="43">
        <v>0.8</v>
      </c>
      <c r="I86" s="43">
        <v>18.600000000000001</v>
      </c>
      <c r="J86" s="43">
        <v>84.4</v>
      </c>
      <c r="K86" s="52" t="s">
        <v>50</v>
      </c>
      <c r="L86" s="43">
        <v>24</v>
      </c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.75" thickBot="1" x14ac:dyDescent="0.3">
      <c r="A89" s="24"/>
      <c r="B89" s="17"/>
      <c r="C89" s="8"/>
      <c r="D89" s="18" t="s">
        <v>33</v>
      </c>
      <c r="E89" s="9"/>
      <c r="F89" s="19">
        <f>SUM(F82:F88)</f>
        <v>192</v>
      </c>
      <c r="G89" s="19">
        <f t="shared" ref="G89" si="42">SUM(G82:G88)</f>
        <v>0.8</v>
      </c>
      <c r="H89" s="19">
        <f t="shared" ref="H89" si="43">SUM(H82:H88)</f>
        <v>0.8</v>
      </c>
      <c r="I89" s="19">
        <f t="shared" ref="I89" si="44">SUM(I82:I88)</f>
        <v>18.600000000000001</v>
      </c>
      <c r="J89" s="19">
        <f t="shared" ref="J89:L89" si="45">SUM(J82:J88)</f>
        <v>84.4</v>
      </c>
      <c r="K89" s="25"/>
      <c r="L89" s="19">
        <f t="shared" si="45"/>
        <v>24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53" t="s">
        <v>83</v>
      </c>
      <c r="F90" s="43">
        <v>10</v>
      </c>
      <c r="G90" s="43">
        <v>0.1</v>
      </c>
      <c r="H90" s="43">
        <v>7.3</v>
      </c>
      <c r="I90" s="43">
        <v>0.1</v>
      </c>
      <c r="J90" s="43">
        <v>66.099999999999994</v>
      </c>
      <c r="K90" s="52" t="s">
        <v>84</v>
      </c>
      <c r="L90" s="57">
        <v>15</v>
      </c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55"/>
    </row>
    <row r="92" spans="1:12" ht="15" x14ac:dyDescent="0.25">
      <c r="A92" s="23"/>
      <c r="B92" s="15"/>
      <c r="C92" s="11"/>
      <c r="D92" s="7" t="s">
        <v>28</v>
      </c>
      <c r="E92" s="53" t="s">
        <v>114</v>
      </c>
      <c r="F92" s="43">
        <v>250</v>
      </c>
      <c r="G92" s="43">
        <v>10.7</v>
      </c>
      <c r="H92" s="43">
        <v>14.1</v>
      </c>
      <c r="I92" s="43">
        <v>42.9</v>
      </c>
      <c r="J92" s="43">
        <v>341</v>
      </c>
      <c r="K92" s="52" t="s">
        <v>113</v>
      </c>
      <c r="L92" s="55">
        <v>23</v>
      </c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58"/>
    </row>
    <row r="94" spans="1:12" ht="15" x14ac:dyDescent="0.25">
      <c r="A94" s="23"/>
      <c r="B94" s="15"/>
      <c r="C94" s="11"/>
      <c r="D94" s="7" t="s">
        <v>30</v>
      </c>
      <c r="E94" s="53" t="s">
        <v>87</v>
      </c>
      <c r="F94" s="43">
        <v>200</v>
      </c>
      <c r="G94" s="43">
        <v>4.7</v>
      </c>
      <c r="H94" s="43">
        <v>3.5</v>
      </c>
      <c r="I94" s="43">
        <v>12.5</v>
      </c>
      <c r="J94" s="43">
        <v>100.4</v>
      </c>
      <c r="K94" s="52" t="s">
        <v>88</v>
      </c>
      <c r="L94" s="55">
        <v>11.6</v>
      </c>
    </row>
    <row r="95" spans="1:12" ht="15.75" thickBot="1" x14ac:dyDescent="0.3">
      <c r="A95" s="23"/>
      <c r="B95" s="15"/>
      <c r="C95" s="11"/>
      <c r="D95" s="7" t="s">
        <v>31</v>
      </c>
      <c r="E95" s="53" t="s">
        <v>49</v>
      </c>
      <c r="F95" s="43">
        <v>60</v>
      </c>
      <c r="G95" s="43">
        <v>4.5999999999999996</v>
      </c>
      <c r="H95" s="43">
        <v>0.5</v>
      </c>
      <c r="I95" s="43">
        <v>29.5</v>
      </c>
      <c r="J95" s="43">
        <v>140.6</v>
      </c>
      <c r="K95" s="52" t="s">
        <v>50</v>
      </c>
      <c r="L95" s="56">
        <v>3</v>
      </c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53"/>
      <c r="F97" s="43"/>
      <c r="G97" s="43"/>
      <c r="H97" s="43"/>
      <c r="I97" s="43"/>
      <c r="J97" s="43"/>
      <c r="K97" s="52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520</v>
      </c>
      <c r="G99" s="19">
        <f t="shared" ref="G99" si="46">SUM(G90:G98)</f>
        <v>20.100000000000001</v>
      </c>
      <c r="H99" s="19">
        <f t="shared" ref="H99" si="47">SUM(H90:H98)</f>
        <v>25.4</v>
      </c>
      <c r="I99" s="19">
        <f t="shared" ref="I99" si="48">SUM(I90:I98)</f>
        <v>85</v>
      </c>
      <c r="J99" s="19">
        <f t="shared" ref="J99:L99" si="49">SUM(J90:J98)</f>
        <v>648.1</v>
      </c>
      <c r="K99" s="25"/>
      <c r="L99" s="19">
        <f t="shared" si="49"/>
        <v>52.6</v>
      </c>
    </row>
    <row r="100" spans="1:12" ht="15.75" customHeight="1" x14ac:dyDescent="0.2">
      <c r="A100" s="29">
        <f>A82</f>
        <v>1</v>
      </c>
      <c r="B100" s="30">
        <f>B82</f>
        <v>5</v>
      </c>
      <c r="C100" s="59" t="s">
        <v>4</v>
      </c>
      <c r="D100" s="60"/>
      <c r="E100" s="31"/>
      <c r="F100" s="32">
        <f>F89+F99</f>
        <v>712</v>
      </c>
      <c r="G100" s="32">
        <f t="shared" ref="G100" si="50">G89+G99</f>
        <v>20.900000000000002</v>
      </c>
      <c r="H100" s="32">
        <f t="shared" ref="H100" si="51">H89+H99</f>
        <v>26.2</v>
      </c>
      <c r="I100" s="32">
        <f t="shared" ref="I100" si="52">I89+I99</f>
        <v>103.6</v>
      </c>
      <c r="J100" s="32">
        <f t="shared" ref="J100:L100" si="53">J89+J99</f>
        <v>732.5</v>
      </c>
      <c r="K100" s="32"/>
      <c r="L100" s="32">
        <f t="shared" si="53"/>
        <v>76.599999999999994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5" x14ac:dyDescent="0.25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5" x14ac:dyDescent="0.25">
      <c r="A105" s="23"/>
      <c r="B105" s="15"/>
      <c r="C105" s="11"/>
      <c r="D105" s="7" t="s">
        <v>24</v>
      </c>
      <c r="E105" s="53" t="s">
        <v>52</v>
      </c>
      <c r="F105" s="43">
        <v>123</v>
      </c>
      <c r="G105" s="43">
        <v>0.4</v>
      </c>
      <c r="H105" s="43">
        <v>0.4</v>
      </c>
      <c r="I105" s="43">
        <v>9.8000000000000007</v>
      </c>
      <c r="J105" s="43">
        <v>44.4</v>
      </c>
      <c r="K105" s="52" t="s">
        <v>50</v>
      </c>
      <c r="L105" s="43">
        <v>17</v>
      </c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123</v>
      </c>
      <c r="G108" s="19">
        <f t="shared" ref="G108:J108" si="54">SUM(G101:G107)</f>
        <v>0.4</v>
      </c>
      <c r="H108" s="19">
        <f t="shared" si="54"/>
        <v>0.4</v>
      </c>
      <c r="I108" s="19">
        <f t="shared" si="54"/>
        <v>9.8000000000000007</v>
      </c>
      <c r="J108" s="19">
        <f t="shared" si="54"/>
        <v>44.4</v>
      </c>
      <c r="K108" s="25"/>
      <c r="L108" s="19">
        <f t="shared" ref="L108" si="55">SUM(L101:L107)</f>
        <v>17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53" t="s">
        <v>93</v>
      </c>
      <c r="F109" s="43">
        <v>80</v>
      </c>
      <c r="G109" s="43">
        <v>0.88</v>
      </c>
      <c r="H109" s="43">
        <v>0.16</v>
      </c>
      <c r="I109" s="43">
        <v>3.04</v>
      </c>
      <c r="J109" s="43">
        <v>17.100000000000001</v>
      </c>
      <c r="K109" s="52" t="s">
        <v>94</v>
      </c>
      <c r="L109" s="54">
        <v>12.6</v>
      </c>
    </row>
    <row r="110" spans="1:12" ht="15" x14ac:dyDescent="0.25">
      <c r="A110" s="23"/>
      <c r="B110" s="15"/>
      <c r="C110" s="11"/>
      <c r="D110" s="7" t="s">
        <v>27</v>
      </c>
      <c r="E110" s="53" t="s">
        <v>95</v>
      </c>
      <c r="F110" s="43">
        <v>200</v>
      </c>
      <c r="G110" s="43">
        <v>34.04</v>
      </c>
      <c r="H110" s="43">
        <v>10.11</v>
      </c>
      <c r="I110" s="43">
        <v>41.52</v>
      </c>
      <c r="J110" s="43">
        <v>393.4</v>
      </c>
      <c r="K110" s="52" t="s">
        <v>96</v>
      </c>
      <c r="L110" s="55">
        <v>12</v>
      </c>
    </row>
    <row r="111" spans="1:12" ht="15" x14ac:dyDescent="0.25">
      <c r="A111" s="23"/>
      <c r="B111" s="15"/>
      <c r="C111" s="11"/>
      <c r="D111" s="7" t="s">
        <v>28</v>
      </c>
      <c r="E111" s="53" t="s">
        <v>97</v>
      </c>
      <c r="F111" s="43">
        <v>250</v>
      </c>
      <c r="G111" s="43">
        <v>27.2</v>
      </c>
      <c r="H111" s="43">
        <v>8.1</v>
      </c>
      <c r="I111" s="43">
        <v>33.200000000000003</v>
      </c>
      <c r="J111" s="43">
        <v>314.60000000000002</v>
      </c>
      <c r="K111" s="52" t="s">
        <v>98</v>
      </c>
      <c r="L111" s="55">
        <v>23</v>
      </c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55"/>
    </row>
    <row r="113" spans="1:12" ht="15" x14ac:dyDescent="0.25">
      <c r="A113" s="23"/>
      <c r="B113" s="15"/>
      <c r="C113" s="11"/>
      <c r="D113" s="7" t="s">
        <v>30</v>
      </c>
      <c r="E113" s="53" t="s">
        <v>71</v>
      </c>
      <c r="F113" s="43">
        <v>200</v>
      </c>
      <c r="G113" s="43">
        <v>0.2</v>
      </c>
      <c r="H113" s="43">
        <v>0.1</v>
      </c>
      <c r="I113" s="43">
        <v>6.6</v>
      </c>
      <c r="J113" s="43">
        <v>27.9</v>
      </c>
      <c r="K113" s="52" t="s">
        <v>72</v>
      </c>
      <c r="L113" s="55">
        <v>7</v>
      </c>
    </row>
    <row r="114" spans="1:12" ht="15" x14ac:dyDescent="0.25">
      <c r="A114" s="23"/>
      <c r="B114" s="15"/>
      <c r="C114" s="11"/>
      <c r="D114" s="7" t="s">
        <v>31</v>
      </c>
      <c r="E114" s="53" t="s">
        <v>49</v>
      </c>
      <c r="F114" s="43">
        <v>80</v>
      </c>
      <c r="G114" s="43">
        <v>6.1</v>
      </c>
      <c r="H114" s="43">
        <v>0.6</v>
      </c>
      <c r="I114" s="43">
        <v>39.4</v>
      </c>
      <c r="J114" s="43">
        <v>187.5</v>
      </c>
      <c r="K114" s="52" t="s">
        <v>50</v>
      </c>
      <c r="L114" s="55">
        <v>2</v>
      </c>
    </row>
    <row r="115" spans="1:12" ht="15" x14ac:dyDescent="0.25">
      <c r="A115" s="23"/>
      <c r="B115" s="15"/>
      <c r="C115" s="11"/>
      <c r="D115" s="7" t="s">
        <v>32</v>
      </c>
      <c r="E115" s="53" t="s">
        <v>51</v>
      </c>
      <c r="F115" s="43">
        <v>70</v>
      </c>
      <c r="G115" s="43">
        <v>4.5999999999999996</v>
      </c>
      <c r="H115" s="43">
        <v>0.8</v>
      </c>
      <c r="I115" s="43">
        <v>27.7</v>
      </c>
      <c r="J115" s="43">
        <v>136.9</v>
      </c>
      <c r="K115" s="52" t="s">
        <v>50</v>
      </c>
      <c r="L115" s="55">
        <v>3</v>
      </c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880</v>
      </c>
      <c r="G118" s="19">
        <f t="shared" ref="G118:J118" si="56">SUM(G109:G117)</f>
        <v>73.02</v>
      </c>
      <c r="H118" s="19">
        <f t="shared" si="56"/>
        <v>19.87</v>
      </c>
      <c r="I118" s="19">
        <f t="shared" si="56"/>
        <v>151.45999999999998</v>
      </c>
      <c r="J118" s="19">
        <f t="shared" si="56"/>
        <v>1077.4000000000001</v>
      </c>
      <c r="K118" s="25"/>
      <c r="L118" s="19">
        <f t="shared" ref="L118" si="57">SUM(L109:L117)</f>
        <v>59.6</v>
      </c>
    </row>
    <row r="119" spans="1:12" ht="15" x14ac:dyDescent="0.2">
      <c r="A119" s="29">
        <f>A101</f>
        <v>2</v>
      </c>
      <c r="B119" s="30">
        <f>B101</f>
        <v>1</v>
      </c>
      <c r="C119" s="59" t="s">
        <v>4</v>
      </c>
      <c r="D119" s="60"/>
      <c r="E119" s="31"/>
      <c r="F119" s="32">
        <f>F108+F118</f>
        <v>1003</v>
      </c>
      <c r="G119" s="32">
        <f t="shared" ref="G119" si="58">G108+G118</f>
        <v>73.42</v>
      </c>
      <c r="H119" s="32">
        <f t="shared" ref="H119" si="59">H108+H118</f>
        <v>20.27</v>
      </c>
      <c r="I119" s="32">
        <f t="shared" ref="I119" si="60">I108+I118</f>
        <v>161.26</v>
      </c>
      <c r="J119" s="32">
        <f t="shared" ref="J119:L119" si="61">J108+J118</f>
        <v>1121.8000000000002</v>
      </c>
      <c r="K119" s="32"/>
      <c r="L119" s="32">
        <f t="shared" si="61"/>
        <v>76.599999999999994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5" x14ac:dyDescent="0.25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5" x14ac:dyDescent="0.25">
      <c r="A124" s="14"/>
      <c r="B124" s="15"/>
      <c r="C124" s="11"/>
      <c r="D124" s="7" t="s">
        <v>24</v>
      </c>
      <c r="E124" s="53" t="s">
        <v>55</v>
      </c>
      <c r="F124" s="43">
        <v>132</v>
      </c>
      <c r="G124" s="43">
        <v>1.19</v>
      </c>
      <c r="H124" s="43">
        <v>0.23</v>
      </c>
      <c r="I124" s="43">
        <v>10.69</v>
      </c>
      <c r="J124" s="43">
        <v>49.9</v>
      </c>
      <c r="K124" s="52" t="s">
        <v>50</v>
      </c>
      <c r="L124" s="43">
        <v>17</v>
      </c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132</v>
      </c>
      <c r="G127" s="19">
        <f t="shared" ref="G127:J127" si="62">SUM(G120:G126)</f>
        <v>1.19</v>
      </c>
      <c r="H127" s="19">
        <f t="shared" si="62"/>
        <v>0.23</v>
      </c>
      <c r="I127" s="19">
        <f t="shared" si="62"/>
        <v>10.69</v>
      </c>
      <c r="J127" s="19">
        <f t="shared" si="62"/>
        <v>49.9</v>
      </c>
      <c r="K127" s="25"/>
      <c r="L127" s="19">
        <f t="shared" ref="L127" si="63">SUM(L120:L126)</f>
        <v>17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53" t="s">
        <v>89</v>
      </c>
      <c r="F128" s="43">
        <v>60</v>
      </c>
      <c r="G128" s="43">
        <v>1.2</v>
      </c>
      <c r="H128" s="43">
        <v>0.2</v>
      </c>
      <c r="I128" s="43">
        <v>6.1</v>
      </c>
      <c r="J128" s="43">
        <v>31.3</v>
      </c>
      <c r="K128" s="52" t="s">
        <v>90</v>
      </c>
      <c r="L128" s="54">
        <v>12.6</v>
      </c>
    </row>
    <row r="129" spans="1:12" ht="15" x14ac:dyDescent="0.25">
      <c r="A129" s="14"/>
      <c r="B129" s="15"/>
      <c r="C129" s="11"/>
      <c r="D129" s="7" t="s">
        <v>27</v>
      </c>
      <c r="E129" s="53" t="s">
        <v>91</v>
      </c>
      <c r="F129" s="43">
        <v>200</v>
      </c>
      <c r="G129" s="43">
        <v>4.3</v>
      </c>
      <c r="H129" s="43">
        <v>3.5</v>
      </c>
      <c r="I129" s="43">
        <v>7.5</v>
      </c>
      <c r="J129" s="43">
        <v>78.3</v>
      </c>
      <c r="K129" s="52" t="s">
        <v>92</v>
      </c>
      <c r="L129" s="55">
        <v>12</v>
      </c>
    </row>
    <row r="130" spans="1:12" ht="15" x14ac:dyDescent="0.25">
      <c r="A130" s="14"/>
      <c r="B130" s="15"/>
      <c r="C130" s="11"/>
      <c r="D130" s="7" t="s">
        <v>28</v>
      </c>
      <c r="E130" s="53" t="s">
        <v>99</v>
      </c>
      <c r="F130" s="43">
        <v>250</v>
      </c>
      <c r="G130" s="43">
        <v>22</v>
      </c>
      <c r="H130" s="43">
        <v>27.45</v>
      </c>
      <c r="I130" s="43">
        <v>27.53</v>
      </c>
      <c r="J130" s="43">
        <v>16.68</v>
      </c>
      <c r="K130" s="52">
        <v>424.1</v>
      </c>
      <c r="L130" s="55">
        <v>23</v>
      </c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55"/>
    </row>
    <row r="132" spans="1:12" ht="15" x14ac:dyDescent="0.25">
      <c r="A132" s="14"/>
      <c r="B132" s="15"/>
      <c r="C132" s="11"/>
      <c r="D132" s="7" t="s">
        <v>30</v>
      </c>
      <c r="E132" s="53" t="s">
        <v>100</v>
      </c>
      <c r="F132" s="43">
        <v>200</v>
      </c>
      <c r="G132" s="43">
        <v>0.1</v>
      </c>
      <c r="H132" s="43">
        <v>0</v>
      </c>
      <c r="I132" s="43">
        <v>7.2</v>
      </c>
      <c r="J132" s="43">
        <v>29.3</v>
      </c>
      <c r="K132" s="52" t="s">
        <v>101</v>
      </c>
      <c r="L132" s="55">
        <v>5</v>
      </c>
    </row>
    <row r="133" spans="1:12" ht="15" x14ac:dyDescent="0.25">
      <c r="A133" s="14"/>
      <c r="B133" s="15"/>
      <c r="C133" s="11"/>
      <c r="D133" s="7" t="s">
        <v>31</v>
      </c>
      <c r="E133" s="53" t="s">
        <v>49</v>
      </c>
      <c r="F133" s="43">
        <v>70</v>
      </c>
      <c r="G133" s="43">
        <v>5.3</v>
      </c>
      <c r="H133" s="43">
        <v>0.6</v>
      </c>
      <c r="I133" s="43">
        <v>34.4</v>
      </c>
      <c r="J133" s="43">
        <v>164.1</v>
      </c>
      <c r="K133" s="52" t="s">
        <v>50</v>
      </c>
      <c r="L133" s="55">
        <v>4</v>
      </c>
    </row>
    <row r="134" spans="1:12" ht="15" x14ac:dyDescent="0.25">
      <c r="A134" s="14"/>
      <c r="B134" s="15"/>
      <c r="C134" s="11"/>
      <c r="D134" s="7" t="s">
        <v>32</v>
      </c>
      <c r="E134" s="53" t="s">
        <v>51</v>
      </c>
      <c r="F134" s="43">
        <v>80</v>
      </c>
      <c r="G134" s="43">
        <v>5.3</v>
      </c>
      <c r="H134" s="43">
        <v>1</v>
      </c>
      <c r="I134" s="43">
        <v>31.7</v>
      </c>
      <c r="J134" s="43">
        <v>156.5</v>
      </c>
      <c r="K134" s="52" t="s">
        <v>50</v>
      </c>
      <c r="L134" s="55">
        <v>3</v>
      </c>
    </row>
    <row r="135" spans="1:12" ht="15.75" thickBot="1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56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860</v>
      </c>
      <c r="G137" s="19">
        <f t="shared" ref="G137:J137" si="64">SUM(G128:G136)</f>
        <v>38.199999999999996</v>
      </c>
      <c r="H137" s="19">
        <f t="shared" si="64"/>
        <v>32.75</v>
      </c>
      <c r="I137" s="19">
        <f t="shared" si="64"/>
        <v>114.43</v>
      </c>
      <c r="J137" s="19">
        <f t="shared" si="64"/>
        <v>476.18</v>
      </c>
      <c r="K137" s="25"/>
      <c r="L137" s="19">
        <f t="shared" ref="L137" si="65">SUM(L128:L136)</f>
        <v>59.6</v>
      </c>
    </row>
    <row r="138" spans="1:12" ht="15" x14ac:dyDescent="0.2">
      <c r="A138" s="33">
        <f>A120</f>
        <v>2</v>
      </c>
      <c r="B138" s="33">
        <f>B120</f>
        <v>2</v>
      </c>
      <c r="C138" s="59" t="s">
        <v>4</v>
      </c>
      <c r="D138" s="60"/>
      <c r="E138" s="31"/>
      <c r="F138" s="32">
        <f>F127+F137</f>
        <v>992</v>
      </c>
      <c r="G138" s="32">
        <f t="shared" ref="G138" si="66">G127+G137</f>
        <v>39.389999999999993</v>
      </c>
      <c r="H138" s="32">
        <f t="shared" ref="H138" si="67">H127+H137</f>
        <v>32.979999999999997</v>
      </c>
      <c r="I138" s="32">
        <f t="shared" ref="I138" si="68">I127+I137</f>
        <v>125.12</v>
      </c>
      <c r="J138" s="32">
        <f t="shared" ref="J138:L138" si="69">J127+J137</f>
        <v>526.08000000000004</v>
      </c>
      <c r="K138" s="32"/>
      <c r="L138" s="32">
        <f t="shared" si="69"/>
        <v>76.599999999999994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 x14ac:dyDescent="0.25">
      <c r="A143" s="23"/>
      <c r="B143" s="15"/>
      <c r="C143" s="11"/>
      <c r="D143" s="7" t="s">
        <v>24</v>
      </c>
      <c r="E143" s="53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53" t="s">
        <v>102</v>
      </c>
      <c r="F144" s="43">
        <v>100</v>
      </c>
      <c r="G144" s="43">
        <v>0.7</v>
      </c>
      <c r="H144" s="43">
        <v>0.2</v>
      </c>
      <c r="I144" s="43">
        <v>11.4</v>
      </c>
      <c r="J144" s="43">
        <v>50.2</v>
      </c>
      <c r="K144" s="52" t="s">
        <v>50</v>
      </c>
      <c r="L144" s="43">
        <v>10</v>
      </c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100</v>
      </c>
      <c r="G146" s="19">
        <f t="shared" ref="G146:J146" si="70">SUM(G139:G145)</f>
        <v>0.7</v>
      </c>
      <c r="H146" s="19">
        <f t="shared" si="70"/>
        <v>0.2</v>
      </c>
      <c r="I146" s="19">
        <f t="shared" si="70"/>
        <v>11.4</v>
      </c>
      <c r="J146" s="19">
        <f t="shared" si="70"/>
        <v>50.2</v>
      </c>
      <c r="K146" s="25"/>
      <c r="L146" s="19">
        <f t="shared" ref="L146" si="71">SUM(L139:L145)</f>
        <v>10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53" t="s">
        <v>103</v>
      </c>
      <c r="F147" s="43">
        <v>60</v>
      </c>
      <c r="G147" s="43">
        <v>0.7</v>
      </c>
      <c r="H147" s="43">
        <v>5.4</v>
      </c>
      <c r="I147" s="43">
        <v>4</v>
      </c>
      <c r="J147" s="43">
        <v>67.099999999999994</v>
      </c>
      <c r="K147" s="52" t="s">
        <v>104</v>
      </c>
      <c r="L147" s="54">
        <v>8.6</v>
      </c>
    </row>
    <row r="148" spans="1:12" ht="15" x14ac:dyDescent="0.25">
      <c r="A148" s="23"/>
      <c r="B148" s="15"/>
      <c r="C148" s="11"/>
      <c r="D148" s="7" t="s">
        <v>27</v>
      </c>
      <c r="E148" s="53" t="s">
        <v>115</v>
      </c>
      <c r="F148" s="43">
        <v>200</v>
      </c>
      <c r="G148" s="43">
        <v>4.8</v>
      </c>
      <c r="H148" s="43">
        <v>5.8</v>
      </c>
      <c r="I148" s="43">
        <v>13.6</v>
      </c>
      <c r="J148" s="43">
        <v>125.5</v>
      </c>
      <c r="K148" s="52" t="s">
        <v>116</v>
      </c>
      <c r="L148" s="55">
        <v>10</v>
      </c>
    </row>
    <row r="149" spans="1:12" ht="15" x14ac:dyDescent="0.25">
      <c r="A149" s="23"/>
      <c r="B149" s="15"/>
      <c r="C149" s="11"/>
      <c r="D149" s="7" t="s">
        <v>28</v>
      </c>
      <c r="E149" s="53" t="s">
        <v>105</v>
      </c>
      <c r="F149" s="43">
        <v>100</v>
      </c>
      <c r="G149" s="43">
        <v>12.29</v>
      </c>
      <c r="H149" s="43">
        <v>9.99</v>
      </c>
      <c r="I149" s="43">
        <v>7.2</v>
      </c>
      <c r="J149" s="43">
        <v>167.9</v>
      </c>
      <c r="K149" s="52" t="s">
        <v>106</v>
      </c>
      <c r="L149" s="55">
        <v>21</v>
      </c>
    </row>
    <row r="150" spans="1:12" ht="15" x14ac:dyDescent="0.25">
      <c r="A150" s="23"/>
      <c r="B150" s="15"/>
      <c r="C150" s="11"/>
      <c r="D150" s="7" t="s">
        <v>29</v>
      </c>
      <c r="E150" s="53" t="s">
        <v>62</v>
      </c>
      <c r="F150" s="43">
        <v>200</v>
      </c>
      <c r="G150" s="43">
        <v>3.1</v>
      </c>
      <c r="H150" s="43">
        <v>7.07</v>
      </c>
      <c r="I150" s="43">
        <v>26.43</v>
      </c>
      <c r="J150" s="43">
        <v>185.8</v>
      </c>
      <c r="K150" s="52" t="s">
        <v>63</v>
      </c>
      <c r="L150" s="55">
        <v>15</v>
      </c>
    </row>
    <row r="151" spans="1:12" ht="15" x14ac:dyDescent="0.25">
      <c r="A151" s="23"/>
      <c r="B151" s="15"/>
      <c r="C151" s="11"/>
      <c r="D151" s="7" t="s">
        <v>30</v>
      </c>
      <c r="E151" s="53" t="s">
        <v>107</v>
      </c>
      <c r="F151" s="43">
        <v>200</v>
      </c>
      <c r="G151" s="43">
        <v>0.5</v>
      </c>
      <c r="H151" s="43">
        <v>0</v>
      </c>
      <c r="I151" s="43">
        <v>19.8</v>
      </c>
      <c r="J151" s="43">
        <v>81</v>
      </c>
      <c r="K151" s="52" t="s">
        <v>108</v>
      </c>
      <c r="L151" s="55">
        <v>7</v>
      </c>
    </row>
    <row r="152" spans="1:12" ht="15" x14ac:dyDescent="0.25">
      <c r="A152" s="23"/>
      <c r="B152" s="15"/>
      <c r="C152" s="11"/>
      <c r="D152" s="7" t="s">
        <v>31</v>
      </c>
      <c r="E152" s="53" t="s">
        <v>49</v>
      </c>
      <c r="F152" s="43">
        <v>70</v>
      </c>
      <c r="G152" s="43">
        <v>5.3</v>
      </c>
      <c r="H152" s="43">
        <v>0.6</v>
      </c>
      <c r="I152" s="43">
        <v>34.4</v>
      </c>
      <c r="J152" s="43">
        <v>164.1</v>
      </c>
      <c r="K152" s="52" t="s">
        <v>50</v>
      </c>
      <c r="L152" s="55">
        <v>2</v>
      </c>
    </row>
    <row r="153" spans="1:12" ht="15" x14ac:dyDescent="0.25">
      <c r="A153" s="23"/>
      <c r="B153" s="15"/>
      <c r="C153" s="11"/>
      <c r="D153" s="7" t="s">
        <v>32</v>
      </c>
      <c r="E153" s="53" t="s">
        <v>51</v>
      </c>
      <c r="F153" s="43">
        <v>60</v>
      </c>
      <c r="G153" s="43">
        <v>4</v>
      </c>
      <c r="H153" s="43">
        <v>0.7</v>
      </c>
      <c r="I153" s="43">
        <v>23.8</v>
      </c>
      <c r="J153" s="43">
        <v>117.4</v>
      </c>
      <c r="K153" s="52" t="s">
        <v>50</v>
      </c>
      <c r="L153" s="55">
        <v>3</v>
      </c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890</v>
      </c>
      <c r="G156" s="19">
        <f t="shared" ref="G156:J156" si="72">SUM(G147:G155)</f>
        <v>30.69</v>
      </c>
      <c r="H156" s="19">
        <f t="shared" si="72"/>
        <v>29.56</v>
      </c>
      <c r="I156" s="19">
        <f t="shared" si="72"/>
        <v>129.23000000000002</v>
      </c>
      <c r="J156" s="19">
        <f t="shared" si="72"/>
        <v>908.8</v>
      </c>
      <c r="K156" s="25"/>
      <c r="L156" s="19">
        <f t="shared" ref="L156" si="73">SUM(L147:L155)</f>
        <v>66.599999999999994</v>
      </c>
    </row>
    <row r="157" spans="1:12" ht="15" x14ac:dyDescent="0.2">
      <c r="A157" s="29">
        <f>A139</f>
        <v>2</v>
      </c>
      <c r="B157" s="30">
        <f>B139</f>
        <v>3</v>
      </c>
      <c r="C157" s="59" t="s">
        <v>4</v>
      </c>
      <c r="D157" s="60"/>
      <c r="E157" s="31"/>
      <c r="F157" s="32">
        <f>F146+F156</f>
        <v>990</v>
      </c>
      <c r="G157" s="32">
        <f t="shared" ref="G157" si="74">G146+G156</f>
        <v>31.39</v>
      </c>
      <c r="H157" s="32">
        <f t="shared" ref="H157" si="75">H146+H156</f>
        <v>29.759999999999998</v>
      </c>
      <c r="I157" s="32">
        <f t="shared" ref="I157" si="76">I146+I156</f>
        <v>140.63000000000002</v>
      </c>
      <c r="J157" s="32">
        <f t="shared" ref="J157:L157" si="77">J146+J156</f>
        <v>959</v>
      </c>
      <c r="K157" s="32"/>
      <c r="L157" s="32">
        <f t="shared" si="77"/>
        <v>76.599999999999994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5" x14ac:dyDescent="0.2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8">SUM(G158:G164)</f>
        <v>0</v>
      </c>
      <c r="H165" s="19">
        <f t="shared" si="78"/>
        <v>0</v>
      </c>
      <c r="I165" s="19">
        <f t="shared" si="78"/>
        <v>0</v>
      </c>
      <c r="J165" s="19">
        <f t="shared" si="78"/>
        <v>0</v>
      </c>
      <c r="K165" s="25"/>
      <c r="L165" s="19">
        <f t="shared" ref="L165" si="79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53" t="s">
        <v>109</v>
      </c>
      <c r="F166" s="43">
        <v>60</v>
      </c>
      <c r="G166" s="43">
        <v>1.7</v>
      </c>
      <c r="H166" s="43">
        <v>0.1</v>
      </c>
      <c r="I166" s="43">
        <v>3.5</v>
      </c>
      <c r="J166" s="43">
        <v>22.1</v>
      </c>
      <c r="K166" s="52" t="s">
        <v>110</v>
      </c>
      <c r="L166" s="54">
        <v>12.6</v>
      </c>
    </row>
    <row r="167" spans="1:12" ht="15" x14ac:dyDescent="0.25">
      <c r="A167" s="23"/>
      <c r="B167" s="15"/>
      <c r="C167" s="11"/>
      <c r="D167" s="7" t="s">
        <v>27</v>
      </c>
      <c r="E167" s="53" t="s">
        <v>75</v>
      </c>
      <c r="F167" s="43">
        <v>200</v>
      </c>
      <c r="G167" s="43">
        <v>7.4</v>
      </c>
      <c r="H167" s="43">
        <v>5.4</v>
      </c>
      <c r="I167" s="43">
        <v>9.6</v>
      </c>
      <c r="J167" s="43">
        <v>116.8</v>
      </c>
      <c r="K167" s="52" t="s">
        <v>76</v>
      </c>
      <c r="L167" s="55">
        <v>15.4</v>
      </c>
    </row>
    <row r="168" spans="1:12" ht="15" x14ac:dyDescent="0.25">
      <c r="A168" s="23"/>
      <c r="B168" s="15"/>
      <c r="C168" s="11"/>
      <c r="D168" s="7" t="s">
        <v>28</v>
      </c>
      <c r="E168" s="53" t="s">
        <v>77</v>
      </c>
      <c r="F168" s="43">
        <v>120</v>
      </c>
      <c r="G168" s="43">
        <v>19.53</v>
      </c>
      <c r="H168" s="43">
        <v>13.57</v>
      </c>
      <c r="I168" s="43">
        <v>7.53</v>
      </c>
      <c r="J168" s="43">
        <v>230.3</v>
      </c>
      <c r="K168" s="52" t="s">
        <v>78</v>
      </c>
      <c r="L168" s="55">
        <v>23.6</v>
      </c>
    </row>
    <row r="169" spans="1:12" ht="15" x14ac:dyDescent="0.25">
      <c r="A169" s="23"/>
      <c r="B169" s="15"/>
      <c r="C169" s="11"/>
      <c r="D169" s="7" t="s">
        <v>29</v>
      </c>
      <c r="E169" s="53" t="s">
        <v>79</v>
      </c>
      <c r="F169" s="43">
        <v>150</v>
      </c>
      <c r="G169" s="43">
        <v>3.6</v>
      </c>
      <c r="H169" s="43">
        <v>4.8</v>
      </c>
      <c r="I169" s="43">
        <v>36.4</v>
      </c>
      <c r="J169" s="43">
        <v>203.5</v>
      </c>
      <c r="K169" s="52" t="s">
        <v>80</v>
      </c>
      <c r="L169" s="55">
        <v>12</v>
      </c>
    </row>
    <row r="170" spans="1:12" ht="15" x14ac:dyDescent="0.25">
      <c r="A170" s="23"/>
      <c r="B170" s="15"/>
      <c r="C170" s="11"/>
      <c r="D170" s="7" t="s">
        <v>30</v>
      </c>
      <c r="E170" s="53" t="s">
        <v>47</v>
      </c>
      <c r="F170" s="43">
        <v>200</v>
      </c>
      <c r="G170" s="43">
        <v>0.2</v>
      </c>
      <c r="H170" s="43">
        <v>0</v>
      </c>
      <c r="I170" s="43">
        <v>0.1</v>
      </c>
      <c r="J170" s="43">
        <v>1.4</v>
      </c>
      <c r="K170" s="52" t="s">
        <v>48</v>
      </c>
      <c r="L170" s="55">
        <v>8</v>
      </c>
    </row>
    <row r="171" spans="1:12" ht="15" x14ac:dyDescent="0.25">
      <c r="A171" s="23"/>
      <c r="B171" s="15"/>
      <c r="C171" s="11"/>
      <c r="D171" s="7" t="s">
        <v>31</v>
      </c>
      <c r="E171" s="53" t="s">
        <v>49</v>
      </c>
      <c r="F171" s="43">
        <v>65</v>
      </c>
      <c r="G171" s="43">
        <v>4.9000000000000004</v>
      </c>
      <c r="H171" s="43">
        <v>0.5</v>
      </c>
      <c r="I171" s="43">
        <v>32</v>
      </c>
      <c r="J171" s="43">
        <v>152.4</v>
      </c>
      <c r="K171" s="52" t="s">
        <v>50</v>
      </c>
      <c r="L171" s="55">
        <v>2</v>
      </c>
    </row>
    <row r="172" spans="1:12" ht="15" x14ac:dyDescent="0.25">
      <c r="A172" s="23"/>
      <c r="B172" s="15"/>
      <c r="C172" s="11"/>
      <c r="D172" s="7" t="s">
        <v>32</v>
      </c>
      <c r="E172" s="53" t="s">
        <v>51</v>
      </c>
      <c r="F172" s="43">
        <v>65</v>
      </c>
      <c r="G172" s="43">
        <v>4.3</v>
      </c>
      <c r="H172" s="43">
        <v>0.8</v>
      </c>
      <c r="I172" s="43">
        <v>25.7</v>
      </c>
      <c r="J172" s="43">
        <v>127.1</v>
      </c>
      <c r="K172" s="52" t="s">
        <v>50</v>
      </c>
      <c r="L172" s="55">
        <v>3</v>
      </c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860</v>
      </c>
      <c r="G175" s="19">
        <f t="shared" ref="G175:J175" si="80">SUM(G166:G174)</f>
        <v>41.63</v>
      </c>
      <c r="H175" s="19">
        <f t="shared" si="80"/>
        <v>25.17</v>
      </c>
      <c r="I175" s="19">
        <f t="shared" si="80"/>
        <v>114.83</v>
      </c>
      <c r="J175" s="19">
        <f t="shared" si="80"/>
        <v>853.6</v>
      </c>
      <c r="K175" s="25"/>
      <c r="L175" s="19">
        <f t="shared" ref="L175" si="81">SUM(L166:L174)</f>
        <v>76.599999999999994</v>
      </c>
    </row>
    <row r="176" spans="1:12" ht="15" x14ac:dyDescent="0.2">
      <c r="A176" s="29">
        <f>A158</f>
        <v>2</v>
      </c>
      <c r="B176" s="30">
        <f>B158</f>
        <v>4</v>
      </c>
      <c r="C176" s="59" t="s">
        <v>4</v>
      </c>
      <c r="D176" s="60"/>
      <c r="E176" s="31"/>
      <c r="F176" s="32">
        <f>F165+F175</f>
        <v>860</v>
      </c>
      <c r="G176" s="32">
        <f t="shared" ref="G176" si="82">G165+G175</f>
        <v>41.63</v>
      </c>
      <c r="H176" s="32">
        <f t="shared" ref="H176" si="83">H165+H175</f>
        <v>25.17</v>
      </c>
      <c r="I176" s="32">
        <f t="shared" ref="I176" si="84">I165+I175</f>
        <v>114.83</v>
      </c>
      <c r="J176" s="32">
        <f t="shared" ref="J176:L176" si="85">J165+J175</f>
        <v>853.6</v>
      </c>
      <c r="K176" s="32"/>
      <c r="L176" s="32">
        <f t="shared" si="85"/>
        <v>76.599999999999994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5" x14ac:dyDescent="0.25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5" x14ac:dyDescent="0.25">
      <c r="A181" s="23"/>
      <c r="B181" s="15"/>
      <c r="C181" s="11"/>
      <c r="D181" s="7" t="s">
        <v>24</v>
      </c>
      <c r="E181" s="53" t="s">
        <v>52</v>
      </c>
      <c r="F181" s="43">
        <v>192</v>
      </c>
      <c r="G181" s="43">
        <v>0.8</v>
      </c>
      <c r="H181" s="43">
        <v>0.8</v>
      </c>
      <c r="I181" s="43">
        <v>18.600000000000001</v>
      </c>
      <c r="J181" s="43">
        <v>84.4</v>
      </c>
      <c r="K181" s="52" t="s">
        <v>50</v>
      </c>
      <c r="L181" s="43">
        <v>24</v>
      </c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192</v>
      </c>
      <c r="G184" s="19">
        <f t="shared" ref="G184:J184" si="86">SUM(G177:G183)</f>
        <v>0.8</v>
      </c>
      <c r="H184" s="19">
        <f t="shared" si="86"/>
        <v>0.8</v>
      </c>
      <c r="I184" s="19">
        <f t="shared" si="86"/>
        <v>18.600000000000001</v>
      </c>
      <c r="J184" s="19">
        <f t="shared" si="86"/>
        <v>84.4</v>
      </c>
      <c r="K184" s="25"/>
      <c r="L184" s="19">
        <f t="shared" ref="L184" si="87">SUM(L177:L183)</f>
        <v>24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53" t="s">
        <v>83</v>
      </c>
      <c r="F185" s="43">
        <v>10</v>
      </c>
      <c r="G185" s="43">
        <v>0.1</v>
      </c>
      <c r="H185" s="43">
        <v>7.3</v>
      </c>
      <c r="I185" s="43">
        <v>0.1</v>
      </c>
      <c r="J185" s="43">
        <v>66.099999999999994</v>
      </c>
      <c r="K185" s="52" t="s">
        <v>84</v>
      </c>
      <c r="L185" s="43">
        <v>10</v>
      </c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53" t="s">
        <v>85</v>
      </c>
      <c r="F187" s="43">
        <v>250</v>
      </c>
      <c r="G187" s="43">
        <v>49.43</v>
      </c>
      <c r="H187" s="43">
        <v>17.79</v>
      </c>
      <c r="I187" s="43">
        <v>36.06</v>
      </c>
      <c r="J187" s="43">
        <v>502.1</v>
      </c>
      <c r="K187" s="52" t="s">
        <v>86</v>
      </c>
      <c r="L187" s="43">
        <v>23</v>
      </c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53" t="s">
        <v>87</v>
      </c>
      <c r="F189" s="43">
        <v>200</v>
      </c>
      <c r="G189" s="43">
        <v>4.7</v>
      </c>
      <c r="H189" s="43">
        <v>3.5</v>
      </c>
      <c r="I189" s="43">
        <v>12.5</v>
      </c>
      <c r="J189" s="43">
        <v>100.4</v>
      </c>
      <c r="K189" s="52" t="s">
        <v>88</v>
      </c>
      <c r="L189" s="43">
        <v>16.600000000000001</v>
      </c>
    </row>
    <row r="190" spans="1:12" ht="15" x14ac:dyDescent="0.25">
      <c r="A190" s="23"/>
      <c r="B190" s="15"/>
      <c r="C190" s="11"/>
      <c r="D190" s="7" t="s">
        <v>31</v>
      </c>
      <c r="E190" s="53" t="s">
        <v>49</v>
      </c>
      <c r="F190" s="43">
        <v>60</v>
      </c>
      <c r="G190" s="43">
        <v>4.5999999999999996</v>
      </c>
      <c r="H190" s="43">
        <v>0.5</v>
      </c>
      <c r="I190" s="43">
        <v>29.5</v>
      </c>
      <c r="J190" s="43">
        <v>140.6</v>
      </c>
      <c r="K190" s="52" t="s">
        <v>50</v>
      </c>
      <c r="L190" s="43">
        <v>3</v>
      </c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53"/>
      <c r="F192" s="43"/>
      <c r="G192" s="43"/>
      <c r="H192" s="43"/>
      <c r="I192" s="43"/>
      <c r="J192" s="43"/>
      <c r="K192" s="52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520</v>
      </c>
      <c r="G194" s="19">
        <f t="shared" ref="G194:J194" si="88">SUM(G185:G193)</f>
        <v>58.830000000000005</v>
      </c>
      <c r="H194" s="19">
        <f t="shared" si="88"/>
        <v>29.09</v>
      </c>
      <c r="I194" s="19">
        <f t="shared" si="88"/>
        <v>78.16</v>
      </c>
      <c r="J194" s="19">
        <f t="shared" si="88"/>
        <v>809.2</v>
      </c>
      <c r="K194" s="25"/>
      <c r="L194" s="19">
        <f t="shared" ref="L194" si="89">SUM(L185:L193)</f>
        <v>52.6</v>
      </c>
    </row>
    <row r="195" spans="1:12" ht="15" x14ac:dyDescent="0.2">
      <c r="A195" s="29">
        <f>A177</f>
        <v>2</v>
      </c>
      <c r="B195" s="30">
        <f>B177</f>
        <v>5</v>
      </c>
      <c r="C195" s="59" t="s">
        <v>4</v>
      </c>
      <c r="D195" s="60"/>
      <c r="E195" s="31"/>
      <c r="F195" s="32">
        <f>F184+F194</f>
        <v>712</v>
      </c>
      <c r="G195" s="32">
        <f t="shared" ref="G195" si="90">G184+G194</f>
        <v>59.63</v>
      </c>
      <c r="H195" s="32">
        <f t="shared" ref="H195" si="91">H184+H194</f>
        <v>29.89</v>
      </c>
      <c r="I195" s="32">
        <f t="shared" ref="I195" si="92">I184+I194</f>
        <v>96.759999999999991</v>
      </c>
      <c r="J195" s="32">
        <f t="shared" ref="J195:L195" si="93">J184+J194</f>
        <v>893.6</v>
      </c>
      <c r="K195" s="32"/>
      <c r="L195" s="32">
        <f t="shared" si="93"/>
        <v>76.599999999999994</v>
      </c>
    </row>
    <row r="196" spans="1:12" x14ac:dyDescent="0.2">
      <c r="A196" s="27"/>
      <c r="B196" s="28"/>
      <c r="C196" s="61" t="s">
        <v>5</v>
      </c>
      <c r="D196" s="61"/>
      <c r="E196" s="61"/>
      <c r="F196" s="34">
        <f>(F24+F43+F62+F81+F100+F119+F138+F157+F176+F195)/(IF(F24=0,0,1)+IF(F43=0,0,1)+IF(F62=0,0,1)+IF(F81=0,0,1)+IF(F100=0,0,1)+IF(F119=0,0,1)+IF(F138=0,0,1)+IF(F157=0,0,1)+IF(F176=0,0,1)+IF(F195=0,0,1))</f>
        <v>906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42.731999999999999</v>
      </c>
      <c r="H196" s="34">
        <f t="shared" si="94"/>
        <v>28.147999999999996</v>
      </c>
      <c r="I196" s="34">
        <f t="shared" si="94"/>
        <v>121.60799999999999</v>
      </c>
      <c r="J196" s="34">
        <f t="shared" si="94"/>
        <v>868.05799999999999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76.600000000000009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2022-05-16T14:23:56Z</dcterms:created>
  <dcterms:modified xsi:type="dcterms:W3CDTF">2026-09-03T02:32:58Z</dcterms:modified>
</cp:coreProperties>
</file>